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5600" windowHeight="12680" activeTab="0"/>
  </bookViews>
  <sheets>
    <sheet name="listaDeAlunos_EI-EIEE_23-1-2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<sst xmlns="http://schemas.openxmlformats.org/spreadsheetml/2006/main" count="113" uniqueCount="105">
  <si>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Número</t>
  </si>
  <si>
    <t>Nome</t>
  </si>
  <si>
    <t>46975</t>
  </si>
  <si>
    <t>JOÃO PEDRO CATARINO CAMPOS</t>
  </si>
  <si>
    <t>49909</t>
  </si>
  <si>
    <t/>
  </si>
  <si>
    <t>ANA RITA CARNEIRO BARATA DOS SANTOS</t>
  </si>
  <si>
    <t>51152</t>
  </si>
  <si>
    <t>LUCAS ANDRÉ MARQUES QUEIROZ ALBUQUERQUE</t>
  </si>
  <si>
    <t>51383</t>
  </si>
  <si>
    <t>PEDRO ALEXANDRE FREITAS VIEIRA</t>
  </si>
  <si>
    <t>51637</t>
  </si>
  <si>
    <t>MAURÍCIO CALDEIRA E CONCEIÇÃO</t>
  </si>
  <si>
    <t>51641</t>
  </si>
  <si>
    <t>JOÃO CARLOS BATISTA VAZ FERREIRA DA GRAÇA</t>
  </si>
  <si>
    <t>52828</t>
  </si>
  <si>
    <t>LUIZ FELIPE NOAH DA CUNHA RIGUEIRA</t>
  </si>
  <si>
    <t>52832</t>
  </si>
  <si>
    <t>MARCELO JORGE DA SILVA GUERREIRO</t>
  </si>
  <si>
    <t>52841</t>
  </si>
  <si>
    <t>PAULO AMARO DOS SANTOS</t>
  </si>
  <si>
    <t>52842</t>
  </si>
  <si>
    <t>AURÉLIA ANTOCI</t>
  </si>
  <si>
    <t>52844</t>
  </si>
  <si>
    <t>YASSER SELEMANE LOPES BRITO</t>
  </si>
  <si>
    <t>52854</t>
  </si>
  <si>
    <t>FATIMA LUCIENE BARBOTEU CIAMBARELLA</t>
  </si>
  <si>
    <t>52857</t>
  </si>
  <si>
    <t>ANA SOFIA MARTINS ALBERTO</t>
  </si>
  <si>
    <t>52862</t>
  </si>
  <si>
    <t>ANA MARGARIDA FERREIRA TAVARES</t>
  </si>
  <si>
    <t>52867</t>
  </si>
  <si>
    <t>INÊS MARIA NUNES NEIXA</t>
  </si>
  <si>
    <t>52880</t>
  </si>
  <si>
    <t>INÊS VASSALLO E SILVA FERNANDES DE PINHO</t>
  </si>
  <si>
    <t>52885</t>
  </si>
  <si>
    <t>BEATRIZ RODRIGUES DA CÂMARA PIMENTEL RAMOS</t>
  </si>
  <si>
    <t>52889</t>
  </si>
  <si>
    <t>JIANING TANG</t>
  </si>
  <si>
    <t>52890</t>
  </si>
  <si>
    <t>MARIA INÊS REBOLA SANTOS</t>
  </si>
  <si>
    <t>52899</t>
  </si>
  <si>
    <t>PIERRE-MARIE DE MENDONÇA BELLO RUAS</t>
  </si>
  <si>
    <t>52940</t>
  </si>
  <si>
    <t>ANA FILIPA DO NASCIMENTO SILVA</t>
  </si>
  <si>
    <t>52941</t>
  </si>
  <si>
    <t>TÂNIA DIAS FERNANDES</t>
  </si>
  <si>
    <t>52949</t>
  </si>
  <si>
    <t>DIOGO MEIRA DE ASSUNÇÃO TAVARES PIMENTEL</t>
  </si>
  <si>
    <t>52963</t>
  </si>
  <si>
    <t>BERNARDO MARQUES ÓSCAR DOS SANTOS NAIA</t>
  </si>
  <si>
    <t>52964</t>
  </si>
  <si>
    <t>JOANA CAROLINA FRANCO AZEITEIRO</t>
  </si>
  <si>
    <t>52966</t>
  </si>
  <si>
    <t>FRANCISCO JOSÉ FREITAS ALBERTO</t>
  </si>
  <si>
    <t>52978</t>
  </si>
  <si>
    <t>PEDRO CABRITA GUEDES RIBEIRO</t>
  </si>
  <si>
    <t>52981</t>
  </si>
  <si>
    <t>AFONSO DINIZ MOITA</t>
  </si>
  <si>
    <t>52983</t>
  </si>
  <si>
    <t>ADRIANA CRISTINA PARREÑO GALLARDO</t>
  </si>
  <si>
    <t>53005</t>
  </si>
  <si>
    <t>RICARDO BATISTA SEQUEIRA NUNES</t>
  </si>
  <si>
    <t>53009</t>
  </si>
  <si>
    <t>ANDREIA FILIPA VARANDA NUNES</t>
  </si>
  <si>
    <t>53012</t>
  </si>
  <si>
    <t>LINA MARIA POVEDA URIBE</t>
  </si>
  <si>
    <t>53074</t>
  </si>
  <si>
    <t>BEATRIZ ALEXANDRE DIAS</t>
  </si>
  <si>
    <t>53079</t>
  </si>
  <si>
    <t>JOANA INÊS GASPAR SANTOS</t>
  </si>
  <si>
    <t>53107</t>
  </si>
  <si>
    <t>LUIZA VILLELA JOSE BRETAS</t>
  </si>
  <si>
    <t>53118</t>
  </si>
  <si>
    <t>VITÓRIA DA PAZ LOPES DE SÁ</t>
  </si>
  <si>
    <t>53147</t>
  </si>
  <si>
    <t>NUNO MIGUEL DE MATOS BISCAIA VILÃO</t>
  </si>
  <si>
    <t>53174</t>
  </si>
  <si>
    <t>ANA RAQUEL DA SILVA LOPES</t>
  </si>
  <si>
    <t>53187</t>
  </si>
  <si>
    <t>CÁTIA ANDREIA DA CRUZ GONÇALVES</t>
  </si>
  <si>
    <t>53211</t>
  </si>
  <si>
    <t>FRANCISCA SOARES MARQUES E MARTINS DE CARVALHO</t>
  </si>
  <si>
    <t>53219</t>
  </si>
  <si>
    <t>BEATRIZ GONÇALVES MARTINS</t>
  </si>
  <si>
    <t>53443</t>
  </si>
  <si>
    <t>BRUNO BRAVO FORONI</t>
  </si>
  <si>
    <t>53486</t>
  </si>
  <si>
    <t>ESANA JAQUELINA FERNANDES SILVA SOARES DE CARVALHO</t>
  </si>
  <si>
    <t>53490</t>
  </si>
  <si>
    <t>LUÍS MIGUEL TAVARES DA CUNHA ROLO</t>
  </si>
  <si>
    <t>53491</t>
  </si>
  <si>
    <t>PEDRO PARREIRA SIMÃO PORTUGAL</t>
  </si>
  <si>
    <t>Número de inscrições</t>
  </si>
  <si>
    <t>Part 1</t>
  </si>
  <si>
    <t>Total</t>
  </si>
  <si>
    <t>Part 2</t>
  </si>
  <si>
    <t xml:space="preserve">                                        Notas</t>
  </si>
  <si>
    <t>F</t>
  </si>
  <si>
    <t>Media</t>
  </si>
  <si>
    <t>Devio Padrao</t>
  </si>
  <si>
    <t>Numero de provas</t>
  </si>
  <si>
    <t xml:space="preserve">Classificação Final </t>
  </si>
  <si>
    <t>de Época Normal</t>
  </si>
  <si>
    <t>No alunos &lt;10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</si>
</sst>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6">
      <selection activeCell="D52" sqref="D52"/>
    </sheetView>
  </sheetViews>
  <sheetFormatPr defaultColWidth="20.8515625" defaultRowHeight="12.75"/>
  <cols>
    <col min="1" max="1" width="20.8515625" style="0" customWidth="1"/>
    <col min="2" max="2" width="41.140625" style="0" customWidth="1"/>
    <col min="3" max="4" width="20.8515625" style="6" customWidth="1"/>
    <col min="5" max="5" width="7.421875" style="13" customWidth="1"/>
    <col min="6" max="6" width="8.00390625" style="6" hidden="1" customWidth="1"/>
    <col min="7" max="7" width="20.8515625" style="19" customWidth="1"/>
    <col min="8" max="8" width="0" style="0" hidden="1" customWidth="1"/>
  </cols>
  <sheetData>
    <row r="1" spans="1:7" ht="12">
      <c r="A1" s="2"/>
      <c r="B1" s="2"/>
      <c r="C1" s="2" t="s">
        <v>97</v>
      </c>
      <c r="D1" s="2"/>
      <c r="E1" s="11"/>
      <c r="F1" s="8"/>
      <c r="G1" s="11" t="s">
        <v>102</v>
      </c>
    </row>
    <row r="2" spans="1:7" ht="12">
      <c r="A2" s="3" t="s">
        <v>0</v>
      </c>
      <c r="B2" s="3" t="s">
        <v>1</v>
      </c>
      <c r="C2" s="2" t="s">
        <v>94</v>
      </c>
      <c r="D2" s="2" t="s">
        <v>96</v>
      </c>
      <c r="E2" s="11" t="s">
        <v>95</v>
      </c>
      <c r="F2" s="8"/>
      <c r="G2" s="10" t="s">
        <v>103</v>
      </c>
    </row>
    <row r="3" spans="1:8" ht="12">
      <c r="A3" s="4" t="s">
        <v>59</v>
      </c>
      <c r="B3" s="4" t="s">
        <v>60</v>
      </c>
      <c r="C3" s="5">
        <v>6.5</v>
      </c>
      <c r="D3" s="5">
        <v>6.75</v>
      </c>
      <c r="E3" s="7">
        <f>+C3+D3</f>
        <v>13.25</v>
      </c>
      <c r="F3" s="9">
        <f>IF(ISNUMBER(E3),1,"")</f>
        <v>1</v>
      </c>
      <c r="G3" s="17">
        <f>E3</f>
        <v>13.25</v>
      </c>
      <c r="H3">
        <f>IF(G3&lt;9.5,1,0)</f>
        <v>0</v>
      </c>
    </row>
    <row r="4" spans="1:8" ht="12">
      <c r="A4" s="4" t="s">
        <v>57</v>
      </c>
      <c r="B4" s="4" t="s">
        <v>58</v>
      </c>
      <c r="C4" s="5"/>
      <c r="D4" s="5"/>
      <c r="E4" s="7" t="s">
        <v>98</v>
      </c>
      <c r="F4" s="9">
        <f aca="true" t="shared" si="0" ref="F4:F47">IF(ISNUMBER(E4),1,"")</f>
      </c>
      <c r="G4" s="18" t="str">
        <f aca="true" t="shared" si="1" ref="G4:G47">E4</f>
        <v>F</v>
      </c>
      <c r="H4">
        <f aca="true" t="shared" si="2" ref="H4:H47">IF(G4&lt;9.5,1,0)</f>
        <v>0</v>
      </c>
    </row>
    <row r="5" spans="1:8" ht="12">
      <c r="A5" s="4" t="s">
        <v>43</v>
      </c>
      <c r="B5" s="4" t="s">
        <v>44</v>
      </c>
      <c r="C5" s="5">
        <v>8.6</v>
      </c>
      <c r="D5" s="5">
        <v>8.75</v>
      </c>
      <c r="E5" s="7">
        <f aca="true" t="shared" si="3" ref="E5:E47">+C5+D5</f>
        <v>17.35</v>
      </c>
      <c r="F5" s="9">
        <f t="shared" si="0"/>
        <v>1</v>
      </c>
      <c r="G5" s="17">
        <f t="shared" si="1"/>
        <v>17.35</v>
      </c>
      <c r="H5">
        <f t="shared" si="2"/>
        <v>0</v>
      </c>
    </row>
    <row r="6" spans="1:8" ht="12">
      <c r="A6" s="4" t="s">
        <v>29</v>
      </c>
      <c r="B6" s="4" t="s">
        <v>30</v>
      </c>
      <c r="C6" s="5">
        <v>5.9</v>
      </c>
      <c r="D6" s="5">
        <v>2.25</v>
      </c>
      <c r="E6" s="7">
        <f t="shared" si="3"/>
        <v>8.15</v>
      </c>
      <c r="F6" s="9">
        <f t="shared" si="0"/>
        <v>1</v>
      </c>
      <c r="G6" s="17">
        <f t="shared" si="1"/>
        <v>8.15</v>
      </c>
      <c r="H6">
        <f t="shared" si="2"/>
        <v>1</v>
      </c>
    </row>
    <row r="7" spans="1:8" ht="12">
      <c r="A7" s="4" t="s">
        <v>77</v>
      </c>
      <c r="B7" s="4" t="s">
        <v>78</v>
      </c>
      <c r="C7" s="5">
        <v>6.5</v>
      </c>
      <c r="D7" s="5">
        <v>7</v>
      </c>
      <c r="E7" s="7">
        <f t="shared" si="3"/>
        <v>13.5</v>
      </c>
      <c r="F7" s="9">
        <f t="shared" si="0"/>
        <v>1</v>
      </c>
      <c r="G7" s="17">
        <f t="shared" si="1"/>
        <v>13.5</v>
      </c>
      <c r="H7">
        <f t="shared" si="2"/>
        <v>0</v>
      </c>
    </row>
    <row r="8" spans="1:8" ht="12">
      <c r="A8" s="4" t="s">
        <v>4</v>
      </c>
      <c r="B8" s="4" t="s">
        <v>6</v>
      </c>
      <c r="C8" s="5"/>
      <c r="D8" s="5"/>
      <c r="E8" s="7" t="s">
        <v>98</v>
      </c>
      <c r="F8" s="9">
        <f t="shared" si="0"/>
      </c>
      <c r="G8" s="18" t="str">
        <f t="shared" si="1"/>
        <v>F</v>
      </c>
      <c r="H8">
        <f t="shared" si="2"/>
        <v>0</v>
      </c>
    </row>
    <row r="9" spans="1:8" ht="12">
      <c r="A9" s="4" t="s">
        <v>27</v>
      </c>
      <c r="B9" s="4" t="s">
        <v>28</v>
      </c>
      <c r="C9" s="5">
        <v>5.4</v>
      </c>
      <c r="D9" s="5">
        <v>7.25</v>
      </c>
      <c r="E9" s="7">
        <f t="shared" si="3"/>
        <v>12.65</v>
      </c>
      <c r="F9" s="9">
        <f t="shared" si="0"/>
        <v>1</v>
      </c>
      <c r="G9" s="17">
        <f t="shared" si="1"/>
        <v>12.65</v>
      </c>
      <c r="H9">
        <f t="shared" si="2"/>
        <v>0</v>
      </c>
    </row>
    <row r="10" spans="1:8" ht="12">
      <c r="A10" s="4" t="s">
        <v>63</v>
      </c>
      <c r="B10" s="4" t="s">
        <v>64</v>
      </c>
      <c r="C10" s="5"/>
      <c r="D10" s="5"/>
      <c r="E10" s="7" t="s">
        <v>98</v>
      </c>
      <c r="F10" s="9">
        <f t="shared" si="0"/>
      </c>
      <c r="G10" s="17" t="str">
        <f t="shared" si="1"/>
        <v>F</v>
      </c>
      <c r="H10">
        <f t="shared" si="2"/>
        <v>0</v>
      </c>
    </row>
    <row r="11" spans="1:8" ht="12">
      <c r="A11" s="4" t="s">
        <v>21</v>
      </c>
      <c r="B11" s="4" t="s">
        <v>22</v>
      </c>
      <c r="C11" s="5">
        <v>7.3</v>
      </c>
      <c r="D11" s="5">
        <v>8.5</v>
      </c>
      <c r="E11" s="7">
        <f t="shared" si="3"/>
        <v>15.8</v>
      </c>
      <c r="F11" s="9">
        <f t="shared" si="0"/>
        <v>1</v>
      </c>
      <c r="G11" s="17">
        <f t="shared" si="1"/>
        <v>15.8</v>
      </c>
      <c r="H11">
        <f t="shared" si="2"/>
        <v>0</v>
      </c>
    </row>
    <row r="12" spans="1:8" ht="12">
      <c r="A12" s="4" t="s">
        <v>67</v>
      </c>
      <c r="B12" s="4" t="s">
        <v>68</v>
      </c>
      <c r="C12" s="5">
        <v>6.6</v>
      </c>
      <c r="D12" s="5">
        <v>3</v>
      </c>
      <c r="E12" s="7">
        <f t="shared" si="3"/>
        <v>9.6</v>
      </c>
      <c r="F12" s="9">
        <f t="shared" si="0"/>
        <v>1</v>
      </c>
      <c r="G12" s="17">
        <f t="shared" si="1"/>
        <v>9.6</v>
      </c>
      <c r="H12">
        <f t="shared" si="2"/>
        <v>0</v>
      </c>
    </row>
    <row r="13" spans="1:8" ht="12">
      <c r="A13" s="4" t="s">
        <v>83</v>
      </c>
      <c r="B13" s="4" t="s">
        <v>84</v>
      </c>
      <c r="C13" s="5"/>
      <c r="D13" s="5"/>
      <c r="E13" s="7" t="s">
        <v>98</v>
      </c>
      <c r="F13" s="9">
        <f t="shared" si="0"/>
      </c>
      <c r="G13" s="18" t="str">
        <f t="shared" si="1"/>
        <v>F</v>
      </c>
      <c r="H13">
        <f t="shared" si="2"/>
        <v>0</v>
      </c>
    </row>
    <row r="14" spans="1:8" ht="12">
      <c r="A14" s="4" t="s">
        <v>35</v>
      </c>
      <c r="B14" s="4" t="s">
        <v>36</v>
      </c>
      <c r="C14" s="5">
        <v>3</v>
      </c>
      <c r="D14" s="5">
        <v>1.5</v>
      </c>
      <c r="E14" s="12">
        <f t="shared" si="3"/>
        <v>4.5</v>
      </c>
      <c r="F14" s="9">
        <f t="shared" si="0"/>
        <v>1</v>
      </c>
      <c r="G14" s="17">
        <f t="shared" si="1"/>
        <v>4.5</v>
      </c>
      <c r="H14">
        <f t="shared" si="2"/>
        <v>1</v>
      </c>
    </row>
    <row r="15" spans="1:8" ht="12">
      <c r="A15" s="4" t="s">
        <v>49</v>
      </c>
      <c r="B15" s="4" t="s">
        <v>50</v>
      </c>
      <c r="C15" s="5">
        <v>5.9</v>
      </c>
      <c r="D15" s="5">
        <v>3.75</v>
      </c>
      <c r="E15" s="7">
        <f t="shared" si="3"/>
        <v>9.65</v>
      </c>
      <c r="F15" s="9">
        <f t="shared" si="0"/>
        <v>1</v>
      </c>
      <c r="G15" s="17">
        <f t="shared" si="1"/>
        <v>9.65</v>
      </c>
      <c r="H15">
        <f t="shared" si="2"/>
        <v>0</v>
      </c>
    </row>
    <row r="16" spans="1:8" ht="12">
      <c r="A16" s="4" t="s">
        <v>85</v>
      </c>
      <c r="B16" s="4" t="s">
        <v>86</v>
      </c>
      <c r="C16" s="5">
        <v>3.7</v>
      </c>
      <c r="D16" s="5">
        <v>6.25</v>
      </c>
      <c r="E16" s="7">
        <f t="shared" si="3"/>
        <v>9.95</v>
      </c>
      <c r="F16" s="9">
        <f t="shared" si="0"/>
        <v>1</v>
      </c>
      <c r="G16" s="17">
        <f t="shared" si="1"/>
        <v>9.95</v>
      </c>
      <c r="H16">
        <f t="shared" si="2"/>
        <v>0</v>
      </c>
    </row>
    <row r="17" spans="1:8" ht="12">
      <c r="A17" s="4" t="s">
        <v>79</v>
      </c>
      <c r="B17" s="4" t="s">
        <v>80</v>
      </c>
      <c r="C17" s="5">
        <v>7</v>
      </c>
      <c r="D17" s="5">
        <v>8.5</v>
      </c>
      <c r="E17" s="7">
        <f t="shared" si="3"/>
        <v>15.5</v>
      </c>
      <c r="F17" s="9">
        <f t="shared" si="0"/>
        <v>1</v>
      </c>
      <c r="G17" s="17">
        <f t="shared" si="1"/>
        <v>15.5</v>
      </c>
      <c r="H17">
        <f t="shared" si="2"/>
        <v>0</v>
      </c>
    </row>
    <row r="18" spans="1:8" ht="12">
      <c r="A18" s="4" t="s">
        <v>47</v>
      </c>
      <c r="B18" s="4" t="s">
        <v>48</v>
      </c>
      <c r="C18" s="5">
        <v>1.8</v>
      </c>
      <c r="D18" s="5">
        <v>1.25</v>
      </c>
      <c r="E18" s="7">
        <f t="shared" si="3"/>
        <v>3.05</v>
      </c>
      <c r="F18" s="9">
        <f t="shared" si="0"/>
        <v>1</v>
      </c>
      <c r="G18" s="17">
        <f t="shared" si="1"/>
        <v>3.05</v>
      </c>
      <c r="H18">
        <f t="shared" si="2"/>
        <v>1</v>
      </c>
    </row>
    <row r="19" spans="1:8" ht="12">
      <c r="A19" s="4" t="s">
        <v>87</v>
      </c>
      <c r="B19" s="4" t="s">
        <v>88</v>
      </c>
      <c r="C19" s="5"/>
      <c r="D19" s="5"/>
      <c r="E19" s="7" t="s">
        <v>98</v>
      </c>
      <c r="F19" s="9">
        <f t="shared" si="0"/>
      </c>
      <c r="G19" s="18" t="str">
        <f t="shared" si="1"/>
        <v>F</v>
      </c>
      <c r="H19">
        <f t="shared" si="2"/>
        <v>0</v>
      </c>
    </row>
    <row r="20" spans="1:8" ht="12">
      <c r="A20" s="4" t="s">
        <v>25</v>
      </c>
      <c r="B20" s="4" t="s">
        <v>26</v>
      </c>
      <c r="C20" s="5"/>
      <c r="D20" s="5"/>
      <c r="E20" s="7" t="s">
        <v>98</v>
      </c>
      <c r="F20" s="9">
        <f t="shared" si="0"/>
      </c>
      <c r="G20" s="18" t="str">
        <f t="shared" si="1"/>
        <v>F</v>
      </c>
      <c r="H20">
        <f t="shared" si="2"/>
        <v>0</v>
      </c>
    </row>
    <row r="21" spans="1:8" ht="12">
      <c r="A21" s="4" t="s">
        <v>81</v>
      </c>
      <c r="B21" s="4" t="s">
        <v>82</v>
      </c>
      <c r="C21" s="5">
        <v>6.9</v>
      </c>
      <c r="D21" s="5">
        <v>6.25</v>
      </c>
      <c r="E21" s="7">
        <f t="shared" si="3"/>
        <v>13.15</v>
      </c>
      <c r="F21" s="9">
        <f t="shared" si="0"/>
        <v>1</v>
      </c>
      <c r="G21" s="17">
        <f t="shared" si="1"/>
        <v>13.15</v>
      </c>
      <c r="H21">
        <f t="shared" si="2"/>
        <v>0</v>
      </c>
    </row>
    <row r="22" spans="1:8" ht="12">
      <c r="A22" s="4" t="s">
        <v>53</v>
      </c>
      <c r="B22" s="4" t="s">
        <v>54</v>
      </c>
      <c r="C22" s="5">
        <v>3.8</v>
      </c>
      <c r="D22" s="5">
        <v>5.75</v>
      </c>
      <c r="E22" s="7">
        <f t="shared" si="3"/>
        <v>9.55</v>
      </c>
      <c r="F22" s="9">
        <f t="shared" si="0"/>
        <v>1</v>
      </c>
      <c r="G22" s="17">
        <f t="shared" si="1"/>
        <v>9.55</v>
      </c>
      <c r="H22">
        <f t="shared" si="2"/>
        <v>0</v>
      </c>
    </row>
    <row r="23" spans="1:8" ht="12">
      <c r="A23" s="4" t="s">
        <v>31</v>
      </c>
      <c r="B23" s="4" t="s">
        <v>32</v>
      </c>
      <c r="C23" s="5">
        <v>5.3</v>
      </c>
      <c r="D23" s="5">
        <v>7</v>
      </c>
      <c r="E23" s="7">
        <f t="shared" si="3"/>
        <v>12.3</v>
      </c>
      <c r="F23" s="9">
        <f t="shared" si="0"/>
        <v>1</v>
      </c>
      <c r="G23" s="17">
        <f t="shared" si="1"/>
        <v>12.3</v>
      </c>
      <c r="H23">
        <f t="shared" si="2"/>
        <v>0</v>
      </c>
    </row>
    <row r="24" spans="1:8" ht="12">
      <c r="A24" s="4" t="s">
        <v>33</v>
      </c>
      <c r="B24" s="4" t="s">
        <v>34</v>
      </c>
      <c r="C24" s="5">
        <v>7.1</v>
      </c>
      <c r="D24" s="5">
        <v>6</v>
      </c>
      <c r="E24" s="7">
        <f t="shared" si="3"/>
        <v>13.1</v>
      </c>
      <c r="F24" s="9">
        <f t="shared" si="0"/>
        <v>1</v>
      </c>
      <c r="G24" s="17">
        <f t="shared" si="1"/>
        <v>13.1</v>
      </c>
      <c r="H24">
        <f t="shared" si="2"/>
        <v>0</v>
      </c>
    </row>
    <row r="25" spans="1:8" ht="12">
      <c r="A25" s="4" t="s">
        <v>37</v>
      </c>
      <c r="B25" s="4" t="s">
        <v>38</v>
      </c>
      <c r="C25" s="5">
        <v>2.6</v>
      </c>
      <c r="D25" s="5">
        <v>1.75</v>
      </c>
      <c r="E25" s="7">
        <f t="shared" si="3"/>
        <v>4.35</v>
      </c>
      <c r="F25" s="9">
        <f t="shared" si="0"/>
        <v>1</v>
      </c>
      <c r="G25" s="17">
        <f t="shared" si="1"/>
        <v>4.35</v>
      </c>
      <c r="H25">
        <f t="shared" si="2"/>
        <v>1</v>
      </c>
    </row>
    <row r="26" spans="1:8" ht="12">
      <c r="A26" s="4" t="s">
        <v>51</v>
      </c>
      <c r="B26" s="4" t="s">
        <v>52</v>
      </c>
      <c r="C26" s="5">
        <v>7</v>
      </c>
      <c r="D26" s="5">
        <v>7.75</v>
      </c>
      <c r="E26" s="7">
        <f t="shared" si="3"/>
        <v>14.75</v>
      </c>
      <c r="F26" s="9">
        <f t="shared" si="0"/>
        <v>1</v>
      </c>
      <c r="G26" s="17">
        <f t="shared" si="1"/>
        <v>14.75</v>
      </c>
      <c r="H26">
        <f t="shared" si="2"/>
        <v>0</v>
      </c>
    </row>
    <row r="27" spans="1:8" ht="12">
      <c r="A27" s="4" t="s">
        <v>69</v>
      </c>
      <c r="B27" s="4" t="s">
        <v>70</v>
      </c>
      <c r="C27" s="5">
        <v>4.5</v>
      </c>
      <c r="D27" s="5">
        <v>2.5</v>
      </c>
      <c r="E27" s="7">
        <f t="shared" si="3"/>
        <v>7</v>
      </c>
      <c r="F27" s="9">
        <f t="shared" si="0"/>
        <v>1</v>
      </c>
      <c r="G27" s="17">
        <f t="shared" si="1"/>
        <v>7</v>
      </c>
      <c r="H27">
        <f t="shared" si="2"/>
        <v>1</v>
      </c>
    </row>
    <row r="28" spans="1:8" ht="12">
      <c r="A28" s="4" t="s">
        <v>13</v>
      </c>
      <c r="B28" s="4" t="s">
        <v>14</v>
      </c>
      <c r="C28" s="5">
        <v>4.3</v>
      </c>
      <c r="D28" s="5">
        <v>8</v>
      </c>
      <c r="E28" s="7">
        <f t="shared" si="3"/>
        <v>12.3</v>
      </c>
      <c r="F28" s="9">
        <f t="shared" si="0"/>
        <v>1</v>
      </c>
      <c r="G28" s="17">
        <f t="shared" si="1"/>
        <v>12.3</v>
      </c>
      <c r="H28">
        <f t="shared" si="2"/>
        <v>0</v>
      </c>
    </row>
    <row r="29" spans="1:8" ht="12">
      <c r="A29" s="4" t="s">
        <v>2</v>
      </c>
      <c r="B29" s="4" t="s">
        <v>3</v>
      </c>
      <c r="C29" s="5">
        <v>4.2</v>
      </c>
      <c r="D29" s="5">
        <v>7.75</v>
      </c>
      <c r="E29" s="7">
        <f t="shared" si="3"/>
        <v>11.95</v>
      </c>
      <c r="F29" s="9">
        <f t="shared" si="0"/>
        <v>1</v>
      </c>
      <c r="G29" s="17">
        <f t="shared" si="1"/>
        <v>11.95</v>
      </c>
      <c r="H29">
        <f t="shared" si="2"/>
        <v>0</v>
      </c>
    </row>
    <row r="30" spans="1:8" ht="12">
      <c r="A30" s="4" t="s">
        <v>65</v>
      </c>
      <c r="B30" s="4" t="s">
        <v>66</v>
      </c>
      <c r="C30" s="5">
        <v>0.4</v>
      </c>
      <c r="D30" s="5">
        <v>0.25</v>
      </c>
      <c r="E30" s="7">
        <f t="shared" si="3"/>
        <v>0.65</v>
      </c>
      <c r="F30" s="9">
        <f t="shared" si="0"/>
        <v>1</v>
      </c>
      <c r="G30" s="17">
        <f t="shared" si="1"/>
        <v>0.65</v>
      </c>
      <c r="H30">
        <f t="shared" si="2"/>
        <v>1</v>
      </c>
    </row>
    <row r="31" spans="1:8" ht="12">
      <c r="A31" s="4" t="s">
        <v>7</v>
      </c>
      <c r="B31" s="4" t="s">
        <v>8</v>
      </c>
      <c r="C31" s="5">
        <v>5.8</v>
      </c>
      <c r="D31" s="5">
        <v>5.25</v>
      </c>
      <c r="E31" s="7">
        <f t="shared" si="3"/>
        <v>11.05</v>
      </c>
      <c r="F31" s="9">
        <f t="shared" si="0"/>
        <v>1</v>
      </c>
      <c r="G31" s="17">
        <f t="shared" si="1"/>
        <v>11.05</v>
      </c>
      <c r="H31">
        <f t="shared" si="2"/>
        <v>0</v>
      </c>
    </row>
    <row r="32" spans="1:8" ht="12">
      <c r="A32" s="4" t="s">
        <v>89</v>
      </c>
      <c r="B32" s="4" t="s">
        <v>90</v>
      </c>
      <c r="C32" s="5">
        <v>2.8</v>
      </c>
      <c r="D32" s="5">
        <v>3.75</v>
      </c>
      <c r="E32" s="7">
        <f t="shared" si="3"/>
        <v>6.55</v>
      </c>
      <c r="F32" s="9">
        <f t="shared" si="0"/>
        <v>1</v>
      </c>
      <c r="G32" s="17">
        <f t="shared" si="1"/>
        <v>6.55</v>
      </c>
      <c r="H32">
        <f t="shared" si="2"/>
        <v>1</v>
      </c>
    </row>
    <row r="33" spans="1:8" ht="12">
      <c r="A33" s="4" t="s">
        <v>15</v>
      </c>
      <c r="B33" s="4" t="s">
        <v>16</v>
      </c>
      <c r="C33" s="5">
        <v>2.8</v>
      </c>
      <c r="D33" s="5">
        <v>3.75</v>
      </c>
      <c r="E33" s="7">
        <f t="shared" si="3"/>
        <v>6.55</v>
      </c>
      <c r="F33" s="9">
        <f t="shared" si="0"/>
        <v>1</v>
      </c>
      <c r="G33" s="17">
        <f t="shared" si="1"/>
        <v>6.55</v>
      </c>
      <c r="H33">
        <f t="shared" si="2"/>
        <v>1</v>
      </c>
    </row>
    <row r="34" spans="1:8" ht="12">
      <c r="A34" s="4" t="s">
        <v>71</v>
      </c>
      <c r="B34" s="4" t="s">
        <v>72</v>
      </c>
      <c r="C34" s="5">
        <v>4.75</v>
      </c>
      <c r="D34" s="5">
        <v>5.75</v>
      </c>
      <c r="E34" s="7">
        <f>+C34+D34</f>
        <v>10.5</v>
      </c>
      <c r="F34" s="9">
        <f t="shared" si="0"/>
        <v>1</v>
      </c>
      <c r="G34" s="17">
        <f t="shared" si="1"/>
        <v>10.5</v>
      </c>
      <c r="H34">
        <f t="shared" si="2"/>
        <v>0</v>
      </c>
    </row>
    <row r="35" spans="1:8" ht="12">
      <c r="A35" s="4" t="s">
        <v>17</v>
      </c>
      <c r="B35" s="4" t="s">
        <v>18</v>
      </c>
      <c r="C35" s="5">
        <v>8</v>
      </c>
      <c r="D35" s="5">
        <v>7.75</v>
      </c>
      <c r="E35" s="7">
        <f t="shared" si="3"/>
        <v>15.75</v>
      </c>
      <c r="F35" s="9">
        <f t="shared" si="0"/>
        <v>1</v>
      </c>
      <c r="G35" s="17">
        <f t="shared" si="1"/>
        <v>15.75</v>
      </c>
      <c r="H35">
        <f t="shared" si="2"/>
        <v>0</v>
      </c>
    </row>
    <row r="36" spans="1:8" ht="12">
      <c r="A36" s="4" t="s">
        <v>39</v>
      </c>
      <c r="B36" s="4" t="s">
        <v>40</v>
      </c>
      <c r="C36" s="5">
        <v>1.5</v>
      </c>
      <c r="D36" s="5">
        <v>6.75</v>
      </c>
      <c r="E36" s="7">
        <f t="shared" si="3"/>
        <v>8.25</v>
      </c>
      <c r="F36" s="9">
        <f t="shared" si="0"/>
        <v>1</v>
      </c>
      <c r="G36" s="17">
        <f t="shared" si="1"/>
        <v>8.25</v>
      </c>
      <c r="H36">
        <f t="shared" si="2"/>
        <v>1</v>
      </c>
    </row>
    <row r="37" spans="1:8" ht="12">
      <c r="A37" s="4" t="s">
        <v>11</v>
      </c>
      <c r="B37" s="4" t="s">
        <v>12</v>
      </c>
      <c r="C37" s="5"/>
      <c r="D37" s="5"/>
      <c r="E37" s="7" t="s">
        <v>98</v>
      </c>
      <c r="F37" s="9">
        <f t="shared" si="0"/>
      </c>
      <c r="G37" s="17" t="str">
        <f t="shared" si="1"/>
        <v>F</v>
      </c>
      <c r="H37">
        <f t="shared" si="2"/>
        <v>0</v>
      </c>
    </row>
    <row r="38" spans="1:8" ht="12">
      <c r="A38" s="4" t="s">
        <v>75</v>
      </c>
      <c r="B38" s="4" t="s">
        <v>76</v>
      </c>
      <c r="C38" s="5">
        <v>7.8</v>
      </c>
      <c r="D38" s="5">
        <v>7.75</v>
      </c>
      <c r="E38" s="7">
        <f t="shared" si="3"/>
        <v>15.55</v>
      </c>
      <c r="F38" s="9">
        <f t="shared" si="0"/>
        <v>1</v>
      </c>
      <c r="G38" s="17">
        <f t="shared" si="1"/>
        <v>15.55</v>
      </c>
      <c r="H38">
        <f t="shared" si="2"/>
        <v>0</v>
      </c>
    </row>
    <row r="39" spans="1:8" ht="12">
      <c r="A39" s="4" t="s">
        <v>19</v>
      </c>
      <c r="B39" s="4" t="s">
        <v>20</v>
      </c>
      <c r="C39" s="5"/>
      <c r="D39" s="5"/>
      <c r="E39" s="7" t="s">
        <v>98</v>
      </c>
      <c r="F39" s="9">
        <f t="shared" si="0"/>
      </c>
      <c r="G39" s="17" t="str">
        <f t="shared" si="1"/>
        <v>F</v>
      </c>
      <c r="H39">
        <f t="shared" si="2"/>
        <v>0</v>
      </c>
    </row>
    <row r="40" spans="1:8" ht="12">
      <c r="A40" s="4" t="s">
        <v>9</v>
      </c>
      <c r="B40" s="4" t="s">
        <v>10</v>
      </c>
      <c r="C40" s="5">
        <v>3.7</v>
      </c>
      <c r="D40" s="5">
        <v>7.25</v>
      </c>
      <c r="E40" s="7">
        <f t="shared" si="3"/>
        <v>10.95</v>
      </c>
      <c r="F40" s="9">
        <f t="shared" si="0"/>
        <v>1</v>
      </c>
      <c r="G40" s="17">
        <f t="shared" si="1"/>
        <v>10.95</v>
      </c>
      <c r="H40">
        <f t="shared" si="2"/>
        <v>0</v>
      </c>
    </row>
    <row r="41" spans="1:8" ht="12">
      <c r="A41" s="4" t="s">
        <v>55</v>
      </c>
      <c r="B41" s="4" t="s">
        <v>56</v>
      </c>
      <c r="C41" s="5">
        <v>5.1</v>
      </c>
      <c r="D41" s="5">
        <v>6.25</v>
      </c>
      <c r="E41" s="7">
        <f t="shared" si="3"/>
        <v>11.35</v>
      </c>
      <c r="F41" s="9">
        <f t="shared" si="0"/>
        <v>1</v>
      </c>
      <c r="G41" s="17">
        <f t="shared" si="1"/>
        <v>11.35</v>
      </c>
      <c r="H41">
        <f t="shared" si="2"/>
        <v>0</v>
      </c>
    </row>
    <row r="42" spans="1:8" ht="12">
      <c r="A42" s="4" t="s">
        <v>91</v>
      </c>
      <c r="B42" s="4" t="s">
        <v>92</v>
      </c>
      <c r="C42" s="5"/>
      <c r="D42" s="5"/>
      <c r="E42" s="7" t="s">
        <v>98</v>
      </c>
      <c r="F42" s="9">
        <f t="shared" si="0"/>
      </c>
      <c r="G42" s="18" t="str">
        <f t="shared" si="1"/>
        <v>F</v>
      </c>
      <c r="H42">
        <f t="shared" si="2"/>
        <v>0</v>
      </c>
    </row>
    <row r="43" spans="1:8" ht="12">
      <c r="A43" s="4" t="s">
        <v>41</v>
      </c>
      <c r="B43" s="4" t="s">
        <v>42</v>
      </c>
      <c r="C43" s="5">
        <v>3.4</v>
      </c>
      <c r="D43" s="5">
        <v>3.5</v>
      </c>
      <c r="E43" s="7">
        <f t="shared" si="3"/>
        <v>6.9</v>
      </c>
      <c r="F43" s="9">
        <f t="shared" si="0"/>
        <v>1</v>
      </c>
      <c r="G43" s="17">
        <f t="shared" si="1"/>
        <v>6.9</v>
      </c>
      <c r="H43">
        <f t="shared" si="2"/>
        <v>1</v>
      </c>
    </row>
    <row r="44" spans="1:8" ht="12">
      <c r="A44" s="4" t="s">
        <v>61</v>
      </c>
      <c r="B44" s="4" t="s">
        <v>62</v>
      </c>
      <c r="C44" s="5">
        <v>8.5</v>
      </c>
      <c r="D44" s="5">
        <v>5</v>
      </c>
      <c r="E44" s="7">
        <f t="shared" si="3"/>
        <v>13.5</v>
      </c>
      <c r="F44" s="9">
        <f t="shared" si="0"/>
        <v>1</v>
      </c>
      <c r="G44" s="17">
        <f t="shared" si="1"/>
        <v>13.5</v>
      </c>
      <c r="H44">
        <f t="shared" si="2"/>
        <v>0</v>
      </c>
    </row>
    <row r="45" spans="1:8" ht="12">
      <c r="A45" s="4" t="s">
        <v>45</v>
      </c>
      <c r="B45" s="4" t="s">
        <v>46</v>
      </c>
      <c r="C45" s="5">
        <v>5.8</v>
      </c>
      <c r="D45" s="5">
        <v>2.5</v>
      </c>
      <c r="E45" s="7">
        <f t="shared" si="3"/>
        <v>8.3</v>
      </c>
      <c r="F45" s="9">
        <f t="shared" si="0"/>
        <v>1</v>
      </c>
      <c r="G45" s="17">
        <f t="shared" si="1"/>
        <v>8.3</v>
      </c>
      <c r="H45">
        <f t="shared" si="2"/>
        <v>1</v>
      </c>
    </row>
    <row r="46" spans="1:8" ht="12">
      <c r="A46" s="4" t="s">
        <v>73</v>
      </c>
      <c r="B46" s="4" t="s">
        <v>74</v>
      </c>
      <c r="C46" s="5">
        <v>7</v>
      </c>
      <c r="D46" s="5">
        <v>6</v>
      </c>
      <c r="E46" s="7">
        <f t="shared" si="3"/>
        <v>13</v>
      </c>
      <c r="F46" s="9">
        <f t="shared" si="0"/>
        <v>1</v>
      </c>
      <c r="G46" s="17">
        <f t="shared" si="1"/>
        <v>13</v>
      </c>
      <c r="H46">
        <f t="shared" si="2"/>
        <v>0</v>
      </c>
    </row>
    <row r="47" spans="1:8" ht="12">
      <c r="A47" s="4" t="s">
        <v>23</v>
      </c>
      <c r="B47" s="4" t="s">
        <v>24</v>
      </c>
      <c r="C47" s="5">
        <v>7</v>
      </c>
      <c r="D47" s="5">
        <v>5.5</v>
      </c>
      <c r="E47" s="7">
        <f t="shared" si="3"/>
        <v>12.5</v>
      </c>
      <c r="F47" s="9">
        <f t="shared" si="0"/>
        <v>1</v>
      </c>
      <c r="G47" s="17">
        <f t="shared" si="1"/>
        <v>12.5</v>
      </c>
      <c r="H47">
        <f t="shared" si="2"/>
        <v>0</v>
      </c>
    </row>
    <row r="48" spans="1:8" ht="12">
      <c r="A48" s="1" t="s">
        <v>5</v>
      </c>
      <c r="H48">
        <f>SUM(H3:H47)</f>
        <v>11</v>
      </c>
    </row>
    <row r="49" spans="1:6" ht="12">
      <c r="A49" s="1" t="s">
        <v>93</v>
      </c>
      <c r="B49" s="6">
        <v>45</v>
      </c>
      <c r="D49" s="14" t="s">
        <v>99</v>
      </c>
      <c r="E49" s="15">
        <f>AVERAGE(E3:E47)</f>
        <v>10.631944444444446</v>
      </c>
      <c r="F49" s="6">
        <f>SUM(F3:F47)</f>
        <v>36</v>
      </c>
    </row>
    <row r="50" spans="4:5" ht="12">
      <c r="D50" s="14" t="s">
        <v>100</v>
      </c>
      <c r="E50" s="15">
        <f>STDEV(E3:E47)</f>
        <v>3.9113964035107527</v>
      </c>
    </row>
    <row r="51" spans="1:5" ht="12">
      <c r="A51" s="1"/>
      <c r="D51" s="14" t="s">
        <v>101</v>
      </c>
      <c r="E51" s="16">
        <f>F49</f>
        <v>36</v>
      </c>
    </row>
    <row r="52" spans="1:5" ht="12">
      <c r="A52" s="1"/>
      <c r="D52" s="14" t="s">
        <v>104</v>
      </c>
      <c r="E52" s="16">
        <f>H48</f>
        <v>11</v>
      </c>
    </row>
  </sheetData>
  <sheetProtection/>
  <printOptions/>
  <pageMargins left="0.75" right="0.75" top="1" bottom="1" header="0.5" footer="0.5"/>
  <pageSetup horizontalDpi="300" verticalDpi="300" orientation="portrait"/>
  <ignoredErrors>
    <ignoredError sqref="E3 E5:E7 E9 E11:E12 E14:E18 E21:E36 E38 E40:E41 E43:E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Catao</cp:lastModifiedBy>
  <dcterms:created xsi:type="dcterms:W3CDTF">2020-01-23T14:59:33Z</dcterms:created>
  <dcterms:modified xsi:type="dcterms:W3CDTF">2020-01-23T15:23:34Z</dcterms:modified>
  <cp:category/>
  <cp:version/>
  <cp:contentType/>
  <cp:contentStatus/>
</cp:coreProperties>
</file>